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AF6F0961-5A5B-4591-97A7-F0FA9AEF939E}" xr6:coauthVersionLast="38" xr6:coauthVersionMax="38" xr10:uidLastSave="{00000000-0000-0000-0000-000000000000}"/>
  <bookViews>
    <workbookView xWindow="0" yWindow="0" windowWidth="22260" windowHeight="12645" xr2:uid="{00000000-000D-0000-FFFF-FFFF00000000}"/>
  </bookViews>
  <sheets>
    <sheet name="ТАБЕЛЬ" sheetId="1" r:id="rId1"/>
    <sheet name="ЦВ.ГОРОД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2" l="1"/>
  <c r="D86" i="2"/>
  <c r="D85" i="2"/>
  <c r="D84" i="2"/>
  <c r="D83" i="2"/>
  <c r="E83" i="2" s="1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2" i="2" s="1"/>
  <c r="E32" i="2" s="1"/>
  <c r="D39" i="2"/>
  <c r="D38" i="2"/>
  <c r="D37" i="2"/>
  <c r="D36" i="2"/>
  <c r="D35" i="2"/>
  <c r="D34" i="2"/>
  <c r="D33" i="2"/>
  <c r="C32" i="2"/>
  <c r="C29" i="2"/>
  <c r="C30" i="2" s="1"/>
  <c r="C25" i="2"/>
  <c r="C24" i="2"/>
  <c r="C26" i="2" s="1"/>
  <c r="C21" i="2"/>
  <c r="C20" i="2"/>
  <c r="C19" i="2"/>
  <c r="G4" i="1"/>
  <c r="O4" i="1"/>
  <c r="H4" i="1"/>
  <c r="N4" i="1"/>
  <c r="E4" i="1"/>
  <c r="B5" i="2" l="1"/>
</calcChain>
</file>

<file path=xl/sharedStrings.xml><?xml version="1.0" encoding="utf-8"?>
<sst xmlns="http://schemas.openxmlformats.org/spreadsheetml/2006/main" count="118" uniqueCount="108">
  <si>
    <t xml:space="preserve">ВИД </t>
  </si>
  <si>
    <t>ВИД. КОРОБ.</t>
  </si>
  <si>
    <t>ПОСТАВЩИК</t>
  </si>
  <si>
    <t>ПРИМ.</t>
  </si>
  <si>
    <t>МЕСТ</t>
  </si>
  <si>
    <t>МАРКИРОВКА</t>
  </si>
  <si>
    <t>ПАЛЛЕТ</t>
  </si>
  <si>
    <t>ВЕС БРУТТО</t>
  </si>
  <si>
    <t>ВЕС ОБЪЕМH</t>
  </si>
  <si>
    <t>СТРАНА</t>
  </si>
  <si>
    <t>ДАТА В МСК</t>
  </si>
  <si>
    <t>КЛИЕНТ</t>
  </si>
  <si>
    <t>РАЗГРУЗКА</t>
  </si>
  <si>
    <t>мест по инвойсу</t>
  </si>
  <si>
    <t>мест по факту</t>
  </si>
  <si>
    <t>CUT.FL</t>
  </si>
  <si>
    <t>DV.KOR</t>
  </si>
  <si>
    <t>ОДИНЦОВО</t>
  </si>
  <si>
    <t>&lt;~кг</t>
  </si>
  <si>
    <t>-</t>
  </si>
  <si>
    <t xml:space="preserve">TRUCK SKYFLORA </t>
  </si>
  <si>
    <t>Предварительный расчет поставки:</t>
  </si>
  <si>
    <t>Импорт</t>
  </si>
  <si>
    <t>Total kg:</t>
  </si>
  <si>
    <t>USD</t>
  </si>
  <si>
    <t>Total USD:</t>
  </si>
  <si>
    <t>CC, DC</t>
  </si>
  <si>
    <t>Total trolleys:</t>
  </si>
  <si>
    <t>Total pallets</t>
  </si>
  <si>
    <t>Total USD</t>
  </si>
  <si>
    <t>СТАНДАРТ</t>
  </si>
  <si>
    <t xml:space="preserve">AA </t>
  </si>
  <si>
    <t>A1 / IPD / IB</t>
  </si>
  <si>
    <t>G = 1,5 АА</t>
  </si>
  <si>
    <t>P160</t>
  </si>
  <si>
    <t>AAH / AAS</t>
  </si>
  <si>
    <t>AE / B</t>
  </si>
  <si>
    <t>AB 7,5</t>
  </si>
  <si>
    <t>BB</t>
  </si>
  <si>
    <t>C</t>
  </si>
  <si>
    <t>БЕРГРАС / АСПИДИСТРА / МИМОЗА</t>
  </si>
  <si>
    <t>КОЛОТЕЯ</t>
  </si>
  <si>
    <t>САЛАЛ / АРАЛИЯ</t>
  </si>
  <si>
    <t>ТРИФЕРН / НЕТФЕРН / CHICO</t>
  </si>
  <si>
    <t>ПАПОРОТНИК  0,5</t>
  </si>
  <si>
    <t>ПАПОРОТНИК  0,75</t>
  </si>
  <si>
    <t>ПАПОРОТНИК  1,0</t>
  </si>
  <si>
    <t>ПАПОРОТНИК  1,5</t>
  </si>
  <si>
    <t>ГЕРБЕРА BLACK</t>
  </si>
  <si>
    <t>ГЕРБЕРА AQUA *125 / 140</t>
  </si>
  <si>
    <t>ГОССИПИУМ</t>
  </si>
  <si>
    <t>СТРЕЛИЦИЯ</t>
  </si>
  <si>
    <t>ЦИМБИДИУМ</t>
  </si>
  <si>
    <t>РОБЕЛИНИ</t>
  </si>
  <si>
    <t>ОРХИДЕЯ подар.</t>
  </si>
  <si>
    <t>M 6 OVER</t>
  </si>
  <si>
    <t xml:space="preserve">M 5 OVER / GB6 </t>
  </si>
  <si>
    <t>M 4 OVER / GB5</t>
  </si>
  <si>
    <t>M 3 OVER / GB4</t>
  </si>
  <si>
    <t>M 2 OVER / GB3</t>
  </si>
  <si>
    <t>ГОРШКИ</t>
  </si>
  <si>
    <t>ГЕРБЕРА mini / VANDA</t>
  </si>
  <si>
    <t>ГЕРБЕРА / АНТУРИУМ / АМАРИЛИС</t>
  </si>
  <si>
    <t>NLAMS</t>
  </si>
  <si>
    <t>OZ EXPORT</t>
  </si>
  <si>
    <t>KO1DASR</t>
  </si>
  <si>
    <t>ЦВЕТУЩИЙ ГОРОД</t>
  </si>
  <si>
    <t>03,03-07,03</t>
  </si>
  <si>
    <t>6347</t>
  </si>
  <si>
    <t>Роза / шт.</t>
  </si>
  <si>
    <t>Тюльпаны / шт.</t>
  </si>
  <si>
    <t>Дополнительно к тарифу за стебель</t>
  </si>
  <si>
    <t>Total stems:</t>
  </si>
  <si>
    <t>РОЗА</t>
  </si>
  <si>
    <t>ТЮЛЬПАНЫ</t>
  </si>
  <si>
    <t>AAS</t>
  </si>
  <si>
    <t>P 100</t>
  </si>
  <si>
    <t>Маркировки</t>
  </si>
  <si>
    <t>Амстердам-Москва / kg без прекулинга</t>
  </si>
  <si>
    <t>Прекулинг / kg (объемный вес):</t>
  </si>
  <si>
    <t>Прекулинг</t>
  </si>
  <si>
    <t>Импорт с сертификатом</t>
  </si>
  <si>
    <t>Импорт Амс-Мск с сертификатом</t>
  </si>
  <si>
    <t>Горшки / паллет</t>
  </si>
  <si>
    <t>Клиент: Цветущий город</t>
  </si>
  <si>
    <r>
      <t>E-mail:</t>
    </r>
    <r>
      <rPr>
        <b/>
        <sz val="9"/>
        <color rgb="FF0000FF"/>
        <rFont val="Arial Cyr"/>
        <charset val="204"/>
      </rPr>
      <t xml:space="preserve">  import@cvgorod.ru , seidov34@yandex.ru</t>
    </r>
  </si>
  <si>
    <r>
      <t xml:space="preserve">Tel.: </t>
    </r>
    <r>
      <rPr>
        <b/>
        <sz val="9"/>
        <color rgb="FF0000FF"/>
        <rFont val="Arial Cyr"/>
        <charset val="204"/>
      </rPr>
      <t>+7 913 381-6141</t>
    </r>
    <r>
      <rPr>
        <b/>
        <sz val="9"/>
        <color indexed="61"/>
        <rFont val="Arial Cyr"/>
        <charset val="204"/>
      </rPr>
      <t xml:space="preserve"> Джафар</t>
    </r>
  </si>
  <si>
    <t>Голландия / паллет</t>
  </si>
  <si>
    <t>Зелень / паллет</t>
  </si>
  <si>
    <t>Горшки / телега без возврата</t>
  </si>
  <si>
    <t>Возврат телег / 43СС</t>
  </si>
  <si>
    <t>P100 / LV10</t>
  </si>
  <si>
    <t xml:space="preserve">АКВАБОКС 50 </t>
  </si>
  <si>
    <t>АКВАБОКС 60</t>
  </si>
  <si>
    <t>АКВАБОКС 70</t>
  </si>
  <si>
    <t>АКВАБОКС 80</t>
  </si>
  <si>
    <t>АКВАБОКС 90</t>
  </si>
  <si>
    <t>LV22 / Корилус</t>
  </si>
  <si>
    <t>LV21</t>
  </si>
  <si>
    <t>LV20</t>
  </si>
  <si>
    <t>LV18 / ZZ</t>
  </si>
  <si>
    <t>LV17 / LV15 / LV14</t>
  </si>
  <si>
    <t>LV12</t>
  </si>
  <si>
    <t>LV11</t>
  </si>
  <si>
    <t>LV9 / LV7,5</t>
  </si>
  <si>
    <t>LV6</t>
  </si>
  <si>
    <t>LV4</t>
  </si>
  <si>
    <t>АКВАБОКС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</si>
</sst>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[$-419]d\ mmm\ yy;@"/>
    <numFmt numFmtId="166" formatCode="0.000"/>
    <numFmt numFmtId="167" formatCode="[$$-409]#,##0.00"/>
    <numFmt numFmtId="168" formatCode="[$$-409]#,##0"/>
  </numFmts>
  <fonts count="26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5"/>
      <name val="Arial Cyr"/>
      <charset val="204"/>
    </font>
    <font>
      <sz val="10"/>
      <name val="Arial"/>
      <family val="2"/>
    </font>
    <font>
      <b/>
      <sz val="8"/>
      <name val="Arial Cyr"/>
    </font>
    <font>
      <sz val="6"/>
      <name val="Arial Cyr"/>
    </font>
    <font>
      <sz val="10"/>
      <name val="Arial Cyr"/>
      <charset val="204"/>
    </font>
    <font>
      <sz val="6"/>
      <name val="Arial"/>
      <family val="2"/>
      <charset val="204"/>
    </font>
    <font>
      <sz val="9"/>
      <name val="Arial Cyr"/>
    </font>
    <font>
      <sz val="8"/>
      <name val="Arial Cyr"/>
    </font>
    <font>
      <sz val="8"/>
      <color theme="1"/>
      <name val="Arial Unicode MS"/>
      <family val="2"/>
      <charset val="204"/>
    </font>
    <font>
      <sz val="8"/>
      <name val="Arial Unicode MS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sz val="14"/>
      <name val="Arial Cyr"/>
      <family val="2"/>
      <charset val="204"/>
    </font>
    <font>
      <sz val="9"/>
      <name val="Arial Cyr"/>
      <charset val="204"/>
    </font>
    <font>
      <b/>
      <sz val="9"/>
      <color rgb="FF0000FF"/>
      <name val="Arial Cyr"/>
      <charset val="204"/>
    </font>
    <font>
      <b/>
      <sz val="9"/>
      <name val="Arial Cyr"/>
      <family val="2"/>
      <charset val="204"/>
    </font>
    <font>
      <b/>
      <u/>
      <sz val="9"/>
      <color rgb="FF0000FF"/>
      <name val="Arial Cyr"/>
      <charset val="204"/>
    </font>
    <font>
      <b/>
      <sz val="9"/>
      <name val="Arial Cyr"/>
      <charset val="204"/>
    </font>
    <font>
      <b/>
      <sz val="9"/>
      <color rgb="FFFF0000"/>
      <name val="Arial Cyr"/>
      <charset val="204"/>
    </font>
    <font>
      <b/>
      <sz val="9"/>
      <color indexed="52"/>
      <name val="Arial Cyr"/>
      <charset val="204"/>
    </font>
    <font>
      <b/>
      <sz val="9"/>
      <color indexed="12"/>
      <name val="Arial Cyr"/>
      <charset val="204"/>
    </font>
    <font>
      <sz val="8"/>
      <color rgb="FF99CCFF"/>
      <name val="Arial"/>
      <family val="2"/>
      <charset val="204"/>
    </font>
    <font>
      <b/>
      <sz val="9"/>
      <color indexed="61"/>
      <name val="Arial Cyr"/>
      <charset val="204"/>
    </font>
    <font>
      <b/>
      <u/>
      <sz val="9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auto="1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auto="1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6" fillId="0" borderId="0"/>
    <xf numFmtId="0" fontId="1" fillId="0" borderId="0"/>
  </cellStyleXfs>
  <cellXfs count="122">
    <xf numFmtId="0" fontId="0" fillId="0" borderId="0" xfId="0"/>
    <xf numFmtId="49" fontId="2" fillId="2" borderId="1" xfId="1" applyNumberFormat="1" applyFont="1" applyFill="1" applyBorder="1" applyAlignment="1"/>
    <xf numFmtId="49" fontId="2" fillId="2" borderId="2" xfId="1" applyNumberFormat="1" applyFont="1" applyFill="1" applyBorder="1" applyAlignment="1">
      <alignment wrapText="1"/>
    </xf>
    <xf numFmtId="49" fontId="2" fillId="2" borderId="2" xfId="1" applyNumberFormat="1" applyFont="1" applyFill="1" applyBorder="1" applyAlignment="1"/>
    <xf numFmtId="49" fontId="2" fillId="2" borderId="3" xfId="1" applyNumberFormat="1" applyFont="1" applyFill="1" applyBorder="1" applyAlignment="1"/>
    <xf numFmtId="49" fontId="2" fillId="2" borderId="4" xfId="1" applyNumberFormat="1" applyFont="1" applyFill="1" applyBorder="1" applyAlignment="1"/>
    <xf numFmtId="2" fontId="4" fillId="4" borderId="6" xfId="2" applyNumberFormat="1" applyFont="1" applyFill="1" applyBorder="1" applyAlignment="1">
      <alignment horizontal="center" vertical="center" wrapText="1"/>
    </xf>
    <xf numFmtId="2" fontId="4" fillId="4" borderId="7" xfId="2" applyNumberFormat="1" applyFont="1" applyFill="1" applyBorder="1" applyAlignment="1">
      <alignment horizontal="center" vertical="center" wrapText="1"/>
    </xf>
    <xf numFmtId="2" fontId="4" fillId="4" borderId="8" xfId="2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/>
    </xf>
    <xf numFmtId="2" fontId="7" fillId="0" borderId="10" xfId="3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vertical="center"/>
    </xf>
    <xf numFmtId="164" fontId="10" fillId="0" borderId="11" xfId="0" applyNumberFormat="1" applyFont="1" applyFill="1" applyBorder="1" applyAlignment="1">
      <alignment horizontal="center" vertical="center"/>
    </xf>
    <xf numFmtId="1" fontId="11" fillId="0" borderId="11" xfId="0" applyNumberFormat="1" applyFont="1" applyFill="1" applyBorder="1" applyAlignment="1">
      <alignment vertical="center"/>
    </xf>
    <xf numFmtId="0" fontId="9" fillId="3" borderId="11" xfId="0" applyFont="1" applyFill="1" applyBorder="1" applyAlignment="1">
      <alignment horizontal="center" vertical="center"/>
    </xf>
    <xf numFmtId="165" fontId="8" fillId="3" borderId="11" xfId="0" applyNumberFormat="1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2" fontId="13" fillId="4" borderId="13" xfId="1" applyNumberFormat="1" applyFont="1" applyFill="1" applyBorder="1" applyAlignment="1">
      <alignment horizontal="center" wrapText="1"/>
    </xf>
    <xf numFmtId="2" fontId="13" fillId="4" borderId="14" xfId="1" applyNumberFormat="1" applyFont="1" applyFill="1" applyBorder="1" applyAlignment="1">
      <alignment horizontal="center" wrapText="1"/>
    </xf>
    <xf numFmtId="2" fontId="13" fillId="4" borderId="14" xfId="2" applyNumberFormat="1" applyFont="1" applyFill="1" applyBorder="1" applyAlignment="1">
      <alignment horizontal="right" wrapText="1"/>
    </xf>
    <xf numFmtId="1" fontId="13" fillId="4" borderId="14" xfId="2" applyNumberFormat="1" applyFont="1" applyFill="1" applyBorder="1" applyAlignment="1">
      <alignment horizontal="right" wrapText="1"/>
    </xf>
    <xf numFmtId="2" fontId="13" fillId="4" borderId="14" xfId="2" applyNumberFormat="1" applyFont="1" applyFill="1" applyBorder="1" applyAlignment="1">
      <alignment horizontal="center" wrapText="1"/>
    </xf>
    <xf numFmtId="164" fontId="13" fillId="4" borderId="14" xfId="2" applyNumberFormat="1" applyFont="1" applyFill="1" applyBorder="1" applyAlignment="1">
      <alignment horizontal="right" wrapText="1"/>
    </xf>
    <xf numFmtId="166" fontId="13" fillId="4" borderId="14" xfId="2" applyNumberFormat="1" applyFont="1" applyFill="1" applyBorder="1" applyAlignment="1">
      <alignment horizontal="left" wrapText="1"/>
    </xf>
    <xf numFmtId="2" fontId="13" fillId="4" borderId="14" xfId="1" applyNumberFormat="1" applyFont="1" applyFill="1" applyBorder="1" applyAlignment="1">
      <alignment horizontal="center"/>
    </xf>
    <xf numFmtId="1" fontId="13" fillId="4" borderId="15" xfId="2" applyNumberFormat="1" applyFont="1" applyFill="1" applyBorder="1" applyAlignment="1">
      <alignment horizontal="right" wrapText="1"/>
    </xf>
    <xf numFmtId="0" fontId="18" fillId="0" borderId="0" xfId="0" applyFont="1" applyBorder="1" applyAlignment="1">
      <alignment horizontal="center"/>
    </xf>
    <xf numFmtId="167" fontId="19" fillId="4" borderId="0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/>
    <xf numFmtId="0" fontId="15" fillId="0" borderId="0" xfId="0" applyFont="1" applyBorder="1" applyAlignment="1">
      <alignment horizontal="left"/>
    </xf>
    <xf numFmtId="168" fontId="15" fillId="0" borderId="0" xfId="0" applyNumberFormat="1" applyFont="1" applyBorder="1" applyAlignment="1">
      <alignment horizontal="center"/>
    </xf>
    <xf numFmtId="167" fontId="15" fillId="0" borderId="0" xfId="0" applyNumberFormat="1" applyFont="1" applyBorder="1" applyAlignment="1">
      <alignment horizontal="center"/>
    </xf>
    <xf numFmtId="0" fontId="19" fillId="4" borderId="16" xfId="0" applyFont="1" applyFill="1" applyBorder="1" applyAlignment="1">
      <alignment horizontal="left"/>
    </xf>
    <xf numFmtId="0" fontId="19" fillId="4" borderId="17" xfId="0" applyFont="1" applyFill="1" applyBorder="1" applyAlignment="1">
      <alignment horizontal="right"/>
    </xf>
    <xf numFmtId="0" fontId="19" fillId="4" borderId="18" xfId="0" applyFont="1" applyFill="1" applyBorder="1" applyAlignment="1">
      <alignment horizontal="center"/>
    </xf>
    <xf numFmtId="0" fontId="21" fillId="4" borderId="5" xfId="0" applyFont="1" applyFill="1" applyBorder="1"/>
    <xf numFmtId="0" fontId="19" fillId="4" borderId="3" xfId="0" applyFont="1" applyFill="1" applyBorder="1" applyAlignment="1">
      <alignment horizontal="right"/>
    </xf>
    <xf numFmtId="167" fontId="19" fillId="4" borderId="4" xfId="0" applyNumberFormat="1" applyFont="1" applyFill="1" applyBorder="1" applyAlignment="1">
      <alignment horizontal="center"/>
    </xf>
    <xf numFmtId="0" fontId="21" fillId="0" borderId="3" xfId="0" applyFont="1" applyBorder="1"/>
    <xf numFmtId="2" fontId="21" fillId="0" borderId="3" xfId="0" applyNumberFormat="1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9" fillId="4" borderId="16" xfId="0" applyFont="1" applyFill="1" applyBorder="1"/>
    <xf numFmtId="0" fontId="21" fillId="0" borderId="20" xfId="0" applyFont="1" applyBorder="1"/>
    <xf numFmtId="2" fontId="21" fillId="0" borderId="20" xfId="0" applyNumberFormat="1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9" fillId="4" borderId="16" xfId="0" applyFont="1" applyFill="1" applyBorder="1" applyAlignment="1">
      <alignment horizontal="center" vertical="center"/>
    </xf>
    <xf numFmtId="0" fontId="19" fillId="4" borderId="5" xfId="0" applyFont="1" applyFill="1" applyBorder="1"/>
    <xf numFmtId="2" fontId="21" fillId="4" borderId="3" xfId="0" applyNumberFormat="1" applyFont="1" applyFill="1" applyBorder="1" applyAlignment="1">
      <alignment horizontal="center"/>
    </xf>
    <xf numFmtId="0" fontId="19" fillId="4" borderId="21" xfId="0" applyFont="1" applyFill="1" applyBorder="1" applyAlignment="1">
      <alignment horizontal="center"/>
    </xf>
    <xf numFmtId="164" fontId="19" fillId="4" borderId="4" xfId="0" applyNumberFormat="1" applyFont="1" applyFill="1" applyBorder="1" applyAlignment="1">
      <alignment horizontal="center" vertical="center"/>
    </xf>
    <xf numFmtId="167" fontId="19" fillId="4" borderId="21" xfId="0" applyNumberFormat="1" applyFont="1" applyFill="1" applyBorder="1" applyAlignment="1">
      <alignment horizontal="center"/>
    </xf>
    <xf numFmtId="0" fontId="22" fillId="0" borderId="6" xfId="0" applyFont="1" applyBorder="1"/>
    <xf numFmtId="0" fontId="22" fillId="0" borderId="7" xfId="0" applyFont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164" fontId="15" fillId="0" borderId="22" xfId="0" applyNumberFormat="1" applyFont="1" applyBorder="1" applyAlignment="1">
      <alignment horizontal="center" vertical="center"/>
    </xf>
    <xf numFmtId="0" fontId="22" fillId="0" borderId="9" xfId="0" applyFont="1" applyBorder="1"/>
    <xf numFmtId="0" fontId="22" fillId="0" borderId="10" xfId="0" applyFont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164" fontId="15" fillId="0" borderId="19" xfId="0" applyNumberFormat="1" applyFont="1" applyBorder="1" applyAlignment="1">
      <alignment horizontal="center" vertical="center"/>
    </xf>
    <xf numFmtId="164" fontId="15" fillId="0" borderId="23" xfId="0" applyNumberFormat="1" applyFont="1" applyBorder="1" applyAlignment="1">
      <alignment horizontal="center" vertical="center"/>
    </xf>
    <xf numFmtId="0" fontId="22" fillId="0" borderId="24" xfId="0" applyFont="1" applyBorder="1"/>
    <xf numFmtId="0" fontId="22" fillId="0" borderId="25" xfId="0" applyFont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22" fillId="0" borderId="26" xfId="0" applyFont="1" applyBorder="1"/>
    <xf numFmtId="0" fontId="22" fillId="0" borderId="27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164" fontId="15" fillId="0" borderId="28" xfId="0" applyNumberFormat="1" applyFont="1" applyBorder="1" applyAlignment="1">
      <alignment horizontal="center" vertical="center"/>
    </xf>
    <xf numFmtId="0" fontId="15" fillId="0" borderId="0" xfId="0" applyFont="1" applyBorder="1"/>
    <xf numFmtId="0" fontId="16" fillId="0" borderId="29" xfId="0" applyFont="1" applyBorder="1"/>
    <xf numFmtId="0" fontId="12" fillId="0" borderId="11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167" fontId="15" fillId="0" borderId="19" xfId="0" applyNumberFormat="1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167" fontId="15" fillId="0" borderId="22" xfId="0" applyNumberFormat="1" applyFont="1" applyBorder="1" applyAlignment="1">
      <alignment horizontal="center"/>
    </xf>
    <xf numFmtId="0" fontId="15" fillId="0" borderId="0" xfId="0" applyFont="1" applyBorder="1" applyAlignment="1">
      <alignment vertical="center"/>
    </xf>
    <xf numFmtId="49" fontId="2" fillId="2" borderId="3" xfId="1" applyNumberFormat="1" applyFont="1" applyFill="1" applyBorder="1" applyAlignment="1">
      <alignment horizontal="center" wrapText="1"/>
    </xf>
    <xf numFmtId="49" fontId="2" fillId="2" borderId="3" xfId="1" applyNumberFormat="1" applyFont="1" applyFill="1" applyBorder="1" applyAlignment="1">
      <alignment horizontal="center"/>
    </xf>
    <xf numFmtId="1" fontId="23" fillId="0" borderId="11" xfId="0" applyNumberFormat="1" applyFont="1" applyFill="1" applyBorder="1" applyAlignment="1">
      <alignment horizontal="right" vertical="center"/>
    </xf>
    <xf numFmtId="0" fontId="20" fillId="4" borderId="16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left"/>
    </xf>
    <xf numFmtId="0" fontId="16" fillId="0" borderId="31" xfId="0" applyFont="1" applyBorder="1" applyAlignment="1">
      <alignment horizontal="left"/>
    </xf>
    <xf numFmtId="0" fontId="16" fillId="0" borderId="32" xfId="0" applyFont="1" applyBorder="1" applyAlignment="1">
      <alignment horizontal="center"/>
    </xf>
    <xf numFmtId="167" fontId="0" fillId="0" borderId="33" xfId="0" applyNumberFormat="1" applyFont="1" applyBorder="1" applyAlignment="1">
      <alignment horizontal="center"/>
    </xf>
    <xf numFmtId="0" fontId="19" fillId="4" borderId="3" xfId="0" applyFont="1" applyFill="1" applyBorder="1" applyAlignment="1">
      <alignment horizontal="right" vertical="center"/>
    </xf>
    <xf numFmtId="167" fontId="19" fillId="4" borderId="4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22" fillId="0" borderId="34" xfId="0" applyFont="1" applyBorder="1"/>
    <xf numFmtId="0" fontId="22" fillId="0" borderId="11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4" fillId="0" borderId="0" xfId="4" applyFont="1" applyAlignment="1">
      <alignment horizontal="left"/>
    </xf>
    <xf numFmtId="0" fontId="15" fillId="0" borderId="0" xfId="4" applyFont="1"/>
    <xf numFmtId="16" fontId="15" fillId="0" borderId="0" xfId="4" applyNumberFormat="1" applyFont="1"/>
    <xf numFmtId="0" fontId="17" fillId="0" borderId="0" xfId="4" applyFont="1" applyBorder="1" applyAlignment="1">
      <alignment horizontal="center"/>
    </xf>
    <xf numFmtId="49" fontId="15" fillId="0" borderId="0" xfId="4" applyNumberFormat="1" applyFont="1" applyBorder="1" applyAlignment="1">
      <alignment horizontal="center"/>
    </xf>
    <xf numFmtId="0" fontId="17" fillId="0" borderId="0" xfId="4" applyFont="1" applyAlignment="1">
      <alignment horizontal="center"/>
    </xf>
    <xf numFmtId="0" fontId="19" fillId="0" borderId="0" xfId="4" applyFont="1" applyBorder="1" applyAlignment="1">
      <alignment horizontal="center"/>
    </xf>
    <xf numFmtId="0" fontId="15" fillId="0" borderId="0" xfId="4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5" fillId="0" borderId="0" xfId="0" applyFont="1" applyBorder="1" applyAlignment="1">
      <alignment horizontal="left"/>
    </xf>
    <xf numFmtId="0" fontId="16" fillId="0" borderId="11" xfId="0" applyFont="1" applyBorder="1" applyAlignment="1">
      <alignment horizontal="center"/>
    </xf>
    <xf numFmtId="167" fontId="15" fillId="0" borderId="12" xfId="0" applyNumberFormat="1" applyFont="1" applyBorder="1" applyAlignment="1">
      <alignment horizontal="center"/>
    </xf>
    <xf numFmtId="0" fontId="16" fillId="0" borderId="9" xfId="0" applyFont="1" applyBorder="1"/>
    <xf numFmtId="0" fontId="16" fillId="0" borderId="10" xfId="0" applyFont="1" applyBorder="1" applyAlignment="1">
      <alignment horizontal="center"/>
    </xf>
    <xf numFmtId="0" fontId="22" fillId="0" borderId="35" xfId="0" applyFont="1" applyBorder="1"/>
    <xf numFmtId="0" fontId="22" fillId="0" borderId="20" xfId="0" applyFont="1" applyBorder="1" applyAlignment="1">
      <alignment horizontal="center"/>
    </xf>
    <xf numFmtId="164" fontId="19" fillId="4" borderId="2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34" xfId="0" applyFont="1" applyBorder="1"/>
    <xf numFmtId="0" fontId="24" fillId="0" borderId="0" xfId="4" applyFont="1" applyBorder="1" applyAlignment="1">
      <alignment horizontal="left"/>
    </xf>
    <xf numFmtId="0" fontId="15" fillId="0" borderId="0" xfId="4" applyFont="1" applyBorder="1" applyAlignment="1">
      <alignment horizontal="left"/>
    </xf>
  </cellXfs>
  <cellStyles count="5">
    <cellStyle name="Обычный" xfId="0" builtinId="0"/>
    <cellStyle name="Обычный 2 2" xfId="4" xr:uid="{D745E381-9559-4A6B-A48F-A0A3DB26AD95}"/>
    <cellStyle name="Обычный_TABEL 17.09.2010" xfId="3" xr:uid="{463DB8AE-4DF0-4908-B4D9-A68CA418C3EE}"/>
    <cellStyle name="Обычный_Лист Microsoft Excel" xfId="2" xr:uid="{1D338D32-C21A-4CEB-AB23-FA9150032929}"/>
    <cellStyle name="Обычный_Лист Microsoft Excel_TABEL 17.09.2010" xfId="1" xr:uid="{19686470-34FF-4F29-B01C-AC6371089E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tabSelected="1" workbookViewId="0">
      <selection activeCell="A3" sqref="A3:O3"/>
    </sheetView>
  </sheetViews>
  <sheetFormatPr defaultRowHeight="15"/>
  <cols>
    <col min="3" max="4" width="18" customWidth="1"/>
    <col min="7" max="7" width="17.85546875" customWidth="1"/>
    <col min="12" max="12" width="16.42578125" customWidth="1"/>
    <col min="13" max="13" width="15.5703125" customWidth="1"/>
    <col min="14" max="14" width="12.5703125" customWidth="1"/>
  </cols>
  <sheetData>
    <row r="1" spans="1:15" ht="21" thickTop="1" thickBot="1">
      <c r="A1" s="1" t="s">
        <v>20</v>
      </c>
      <c r="B1" s="2"/>
      <c r="C1" s="3"/>
      <c r="D1" s="4"/>
      <c r="E1" s="4"/>
      <c r="F1" s="82" t="s">
        <v>67</v>
      </c>
      <c r="G1" s="82"/>
      <c r="H1" s="82"/>
      <c r="I1" s="83" t="s">
        <v>68</v>
      </c>
      <c r="J1" s="83"/>
      <c r="K1" s="83"/>
      <c r="L1" s="83"/>
      <c r="M1" s="4"/>
      <c r="N1" s="4"/>
      <c r="O1" s="5"/>
    </row>
    <row r="2" spans="1:15" ht="23.25" thickTop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8" t="s">
        <v>14</v>
      </c>
    </row>
    <row r="3" spans="1:15">
      <c r="A3" s="9" t="s">
        <v>15</v>
      </c>
      <c r="B3" s="10" t="s">
        <v>16</v>
      </c>
      <c r="C3" s="11" t="s">
        <v>64</v>
      </c>
      <c r="D3" s="12"/>
      <c r="E3" s="13">
        <v>214</v>
      </c>
      <c r="F3" s="12" t="s">
        <v>65</v>
      </c>
      <c r="G3" s="14">
        <v>5.35</v>
      </c>
      <c r="H3" s="84">
        <v>3691</v>
      </c>
      <c r="I3" s="15"/>
      <c r="J3" s="16" t="s">
        <v>63</v>
      </c>
      <c r="K3" s="17">
        <v>46088</v>
      </c>
      <c r="L3" s="18" t="s">
        <v>66</v>
      </c>
      <c r="M3" s="19" t="s">
        <v>17</v>
      </c>
      <c r="N3" s="76">
        <v>214</v>
      </c>
      <c r="O3" s="20">
        <v>214</v>
      </c>
    </row>
    <row r="4" spans="1:15" ht="16.5" thickBot="1">
      <c r="A4" s="21"/>
      <c r="B4" s="22"/>
      <c r="C4" s="22"/>
      <c r="D4" s="23"/>
      <c r="E4" s="24">
        <f>SUM(E3:E3)</f>
        <v>214</v>
      </c>
      <c r="F4" s="25"/>
      <c r="G4" s="26">
        <f>SUM(G3:G3)</f>
        <v>5.35</v>
      </c>
      <c r="H4" s="24">
        <f>SUM(H3:H3)</f>
        <v>3691</v>
      </c>
      <c r="I4" s="27" t="s">
        <v>18</v>
      </c>
      <c r="J4" s="28"/>
      <c r="K4" s="22"/>
      <c r="L4" s="28" t="s">
        <v>19</v>
      </c>
      <c r="M4" s="28"/>
      <c r="N4" s="24">
        <f>SUM(N3:N3)</f>
        <v>214</v>
      </c>
      <c r="O4" s="29">
        <f>SUM(O3:O3)</f>
        <v>214</v>
      </c>
    </row>
    <row r="5" spans="1:15" ht="15.75" thickTop="1"/>
  </sheetData>
  <mergeCells count="2">
    <mergeCell ref="F1:H1"/>
    <mergeCell ref="I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0E1C1-8C22-48E3-AF26-AEF77EBC7DC0}">
  <dimension ref="A1:H100"/>
  <sheetViews>
    <sheetView workbookViewId="0">
      <selection activeCell="M11" sqref="M11"/>
    </sheetView>
  </sheetViews>
  <sheetFormatPr defaultRowHeight="15"/>
  <cols>
    <col min="1" max="1" width="34.140625" customWidth="1"/>
    <col min="2" max="2" width="12.5703125" customWidth="1"/>
    <col min="3" max="3" width="10.7109375" customWidth="1"/>
    <col min="4" max="4" width="12.28515625" customWidth="1"/>
    <col min="5" max="5" width="11" customWidth="1"/>
    <col min="6" max="6" width="10.140625" customWidth="1"/>
    <col min="7" max="7" width="11.140625" customWidth="1"/>
    <col min="8" max="8" width="10.7109375" customWidth="1"/>
  </cols>
  <sheetData>
    <row r="1" spans="1:8" ht="18">
      <c r="A1" s="101" t="s">
        <v>84</v>
      </c>
      <c r="B1" s="102"/>
      <c r="C1" s="101"/>
      <c r="D1" s="103"/>
      <c r="E1" s="102"/>
      <c r="F1" s="102"/>
      <c r="G1" s="102"/>
      <c r="H1" s="33"/>
    </row>
    <row r="2" spans="1:8">
      <c r="A2" s="120" t="s">
        <v>85</v>
      </c>
      <c r="B2" s="104"/>
      <c r="C2" s="105"/>
      <c r="D2" s="106"/>
      <c r="E2" s="102"/>
      <c r="F2" s="102"/>
      <c r="G2" s="102"/>
      <c r="H2" s="118"/>
    </row>
    <row r="3" spans="1:8">
      <c r="A3" s="120" t="s">
        <v>86</v>
      </c>
      <c r="B3" s="104"/>
      <c r="C3" s="105"/>
      <c r="D3" s="106"/>
      <c r="E3" s="102"/>
      <c r="F3" s="102"/>
      <c r="G3" s="102"/>
      <c r="H3" s="118"/>
    </row>
    <row r="4" spans="1:8">
      <c r="A4" s="107"/>
      <c r="B4" s="107"/>
      <c r="C4" s="108"/>
      <c r="D4" s="102"/>
      <c r="E4" s="102"/>
      <c r="F4" s="102"/>
      <c r="G4" s="102"/>
      <c r="H4" s="118"/>
    </row>
    <row r="5" spans="1:8">
      <c r="A5" s="30" t="s">
        <v>21</v>
      </c>
      <c r="B5" s="31">
        <f>SUM(C21+C26+C30+E32+E83)</f>
        <v>8961.25</v>
      </c>
      <c r="C5" s="32"/>
      <c r="D5" s="109" t="s">
        <v>77</v>
      </c>
      <c r="E5" s="102"/>
      <c r="F5" s="33"/>
      <c r="G5" s="109"/>
      <c r="H5" s="118"/>
    </row>
    <row r="6" spans="1:8">
      <c r="A6" s="77"/>
      <c r="B6" s="77"/>
      <c r="C6" s="32"/>
      <c r="D6" s="33"/>
      <c r="E6" s="102"/>
      <c r="F6" s="102"/>
      <c r="G6" s="102"/>
      <c r="H6" s="118"/>
    </row>
    <row r="7" spans="1:8">
      <c r="A7" s="34" t="s">
        <v>87</v>
      </c>
      <c r="B7" s="35">
        <v>1675</v>
      </c>
      <c r="C7" s="36"/>
      <c r="D7" s="33"/>
      <c r="E7" s="102"/>
      <c r="F7" s="102"/>
      <c r="G7" s="102"/>
      <c r="H7" s="118"/>
    </row>
    <row r="8" spans="1:8">
      <c r="A8" s="34" t="s">
        <v>69</v>
      </c>
      <c r="B8" s="36">
        <v>0.02</v>
      </c>
      <c r="C8" s="36"/>
      <c r="D8" s="33"/>
      <c r="E8" s="102"/>
      <c r="F8" s="102"/>
      <c r="G8" s="102"/>
      <c r="H8" s="118"/>
    </row>
    <row r="9" spans="1:8">
      <c r="A9" s="34" t="s">
        <v>70</v>
      </c>
      <c r="B9" s="36">
        <v>0.02</v>
      </c>
      <c r="C9" s="36"/>
      <c r="D9" s="33"/>
      <c r="E9" s="102"/>
      <c r="F9" s="102"/>
      <c r="G9" s="102"/>
      <c r="H9" s="118"/>
    </row>
    <row r="10" spans="1:8">
      <c r="A10" s="34" t="s">
        <v>88</v>
      </c>
      <c r="B10" s="35">
        <v>1700</v>
      </c>
      <c r="C10" s="36"/>
      <c r="D10" s="33"/>
      <c r="E10" s="102"/>
      <c r="F10" s="102"/>
      <c r="G10" s="102"/>
      <c r="H10" s="118"/>
    </row>
    <row r="11" spans="1:8">
      <c r="A11" s="34" t="s">
        <v>89</v>
      </c>
      <c r="B11" s="36"/>
      <c r="C11" s="36"/>
      <c r="D11" s="33"/>
      <c r="E11" s="102"/>
      <c r="F11" s="102"/>
      <c r="G11" s="102"/>
      <c r="H11" s="118"/>
    </row>
    <row r="12" spans="1:8">
      <c r="A12" s="34" t="s">
        <v>83</v>
      </c>
      <c r="B12" s="36"/>
      <c r="C12" s="36"/>
      <c r="D12" s="33"/>
      <c r="E12" s="102"/>
      <c r="F12" s="102"/>
      <c r="G12" s="102"/>
      <c r="H12" s="118"/>
    </row>
    <row r="13" spans="1:8">
      <c r="A13" s="121" t="s">
        <v>90</v>
      </c>
      <c r="B13" s="36"/>
      <c r="C13" s="36"/>
      <c r="D13" s="33"/>
      <c r="E13" s="102"/>
      <c r="F13" s="102"/>
      <c r="G13" s="102"/>
      <c r="H13" s="118"/>
    </row>
    <row r="14" spans="1:8">
      <c r="A14" s="110" t="s">
        <v>78</v>
      </c>
      <c r="B14" s="36"/>
      <c r="C14" s="36"/>
      <c r="D14" s="33"/>
      <c r="E14" s="102"/>
      <c r="F14" s="102"/>
      <c r="G14" s="102"/>
      <c r="H14" s="118"/>
    </row>
    <row r="15" spans="1:8">
      <c r="A15" s="34" t="s">
        <v>81</v>
      </c>
      <c r="B15" s="36">
        <v>3.55</v>
      </c>
      <c r="C15" s="36"/>
      <c r="D15" s="33"/>
      <c r="E15" s="102"/>
      <c r="F15" s="102"/>
      <c r="G15" s="102"/>
      <c r="H15" s="118"/>
    </row>
    <row r="16" spans="1:8">
      <c r="A16" s="110" t="s">
        <v>79</v>
      </c>
      <c r="B16" s="36">
        <v>0.4</v>
      </c>
      <c r="C16" s="36"/>
      <c r="D16" s="33"/>
      <c r="E16" s="102"/>
      <c r="F16" s="102"/>
      <c r="G16" s="102"/>
      <c r="H16" s="102"/>
    </row>
    <row r="17" spans="1:8" ht="15.75" thickBot="1">
      <c r="A17" s="77"/>
      <c r="B17" s="77"/>
      <c r="C17" s="32"/>
      <c r="D17" s="33"/>
      <c r="E17" s="102"/>
      <c r="F17" s="102"/>
      <c r="G17" s="102"/>
      <c r="H17" s="102"/>
    </row>
    <row r="18" spans="1:8" ht="16.5" thickTop="1" thickBot="1">
      <c r="A18" s="37" t="s">
        <v>22</v>
      </c>
      <c r="B18" s="38" t="s">
        <v>23</v>
      </c>
      <c r="C18" s="39" t="s">
        <v>24</v>
      </c>
      <c r="D18" s="33"/>
      <c r="E18" s="33"/>
      <c r="F18" s="33"/>
      <c r="G18" s="33"/>
      <c r="H18" s="102"/>
    </row>
    <row r="19" spans="1:8" ht="15.75" thickTop="1">
      <c r="A19" s="119" t="s">
        <v>82</v>
      </c>
      <c r="B19" s="111">
        <v>0</v>
      </c>
      <c r="C19" s="112">
        <f>B19*B15</f>
        <v>0</v>
      </c>
      <c r="D19" s="33"/>
      <c r="E19" s="33"/>
      <c r="F19" s="33"/>
      <c r="G19" s="33"/>
      <c r="H19" s="102"/>
    </row>
    <row r="20" spans="1:8" ht="15.75" thickBot="1">
      <c r="A20" s="113" t="s">
        <v>80</v>
      </c>
      <c r="B20" s="114">
        <v>0</v>
      </c>
      <c r="C20" s="78">
        <f>B20*B16</f>
        <v>0</v>
      </c>
      <c r="D20" s="33"/>
      <c r="E20" s="33"/>
      <c r="F20" s="33"/>
      <c r="G20" s="33"/>
      <c r="H20" s="118"/>
    </row>
    <row r="21" spans="1:8" ht="16.5" thickTop="1" thickBot="1">
      <c r="A21" s="40"/>
      <c r="B21" s="41" t="s">
        <v>25</v>
      </c>
      <c r="C21" s="42">
        <f>SUM(C19:C20)</f>
        <v>0</v>
      </c>
      <c r="D21" s="33"/>
      <c r="E21" s="33"/>
      <c r="F21" s="33"/>
      <c r="G21" s="33"/>
      <c r="H21" s="118"/>
    </row>
    <row r="22" spans="1:8" ht="16.5" thickTop="1" thickBot="1">
      <c r="A22" s="43"/>
      <c r="B22" s="44"/>
      <c r="C22" s="45"/>
      <c r="D22" s="33"/>
      <c r="E22" s="33"/>
      <c r="F22" s="33"/>
      <c r="G22" s="33"/>
      <c r="H22" s="118"/>
    </row>
    <row r="23" spans="1:8" ht="16.5" thickTop="1" thickBot="1">
      <c r="A23" s="85" t="s">
        <v>71</v>
      </c>
      <c r="B23" s="86" t="s">
        <v>72</v>
      </c>
      <c r="C23" s="87" t="s">
        <v>24</v>
      </c>
      <c r="D23" s="33"/>
      <c r="E23" s="33"/>
      <c r="F23" s="33"/>
      <c r="G23" s="33"/>
      <c r="H23" s="118"/>
    </row>
    <row r="24" spans="1:8" ht="15.75" thickTop="1">
      <c r="A24" s="88" t="s">
        <v>73</v>
      </c>
      <c r="B24" s="79">
        <v>0</v>
      </c>
      <c r="C24" s="80">
        <f>B24*B8</f>
        <v>0</v>
      </c>
      <c r="D24" s="33"/>
      <c r="E24" s="33"/>
      <c r="F24" s="33"/>
      <c r="G24" s="33"/>
      <c r="H24" s="102"/>
    </row>
    <row r="25" spans="1:8" ht="15.75" thickBot="1">
      <c r="A25" s="89" t="s">
        <v>74</v>
      </c>
      <c r="B25" s="90">
        <v>0</v>
      </c>
      <c r="C25" s="91">
        <f>B25*B9</f>
        <v>0</v>
      </c>
      <c r="D25" s="33"/>
      <c r="E25" s="33"/>
      <c r="F25" s="33"/>
      <c r="G25" s="33"/>
      <c r="H25" s="102"/>
    </row>
    <row r="26" spans="1:8" ht="16.5" thickTop="1" thickBot="1">
      <c r="A26" s="40"/>
      <c r="B26" s="92" t="s">
        <v>25</v>
      </c>
      <c r="C26" s="93">
        <f>SUM(C24:C25)</f>
        <v>0</v>
      </c>
      <c r="D26" s="33"/>
      <c r="E26" s="33"/>
      <c r="F26" s="33"/>
      <c r="G26" s="33"/>
      <c r="H26" s="102"/>
    </row>
    <row r="27" spans="1:8" ht="16.5" thickTop="1" thickBot="1">
      <c r="A27" s="43"/>
      <c r="B27" s="44"/>
      <c r="C27" s="45"/>
      <c r="D27" s="33"/>
      <c r="E27" s="33"/>
      <c r="F27" s="33"/>
      <c r="G27" s="33"/>
      <c r="H27" s="118"/>
    </row>
    <row r="28" spans="1:8" ht="16.5" thickTop="1" thickBot="1">
      <c r="A28" s="46" t="s">
        <v>26</v>
      </c>
      <c r="B28" s="38" t="s">
        <v>27</v>
      </c>
      <c r="C28" s="39" t="s">
        <v>24</v>
      </c>
      <c r="D28" s="33"/>
      <c r="E28" s="33"/>
      <c r="F28" s="33"/>
      <c r="G28" s="74"/>
      <c r="H28" s="118"/>
    </row>
    <row r="29" spans="1:8" ht="16.5" thickTop="1" thickBot="1">
      <c r="A29" s="75" t="s">
        <v>60</v>
      </c>
      <c r="B29" s="79">
        <v>0</v>
      </c>
      <c r="C29" s="80">
        <f>B29*B11</f>
        <v>0</v>
      </c>
      <c r="D29" s="33"/>
      <c r="E29" s="33"/>
      <c r="F29" s="33"/>
      <c r="G29" s="74"/>
      <c r="H29" s="118"/>
    </row>
    <row r="30" spans="1:8" ht="16.5" thickTop="1" thickBot="1">
      <c r="A30" s="40"/>
      <c r="B30" s="41" t="s">
        <v>25</v>
      </c>
      <c r="C30" s="42">
        <f>SUM(C29:C29)</f>
        <v>0</v>
      </c>
      <c r="D30" s="33"/>
      <c r="E30" s="33"/>
      <c r="F30" s="33"/>
      <c r="G30" s="33"/>
      <c r="H30" s="118"/>
    </row>
    <row r="31" spans="1:8" ht="16.5" thickTop="1" thickBot="1">
      <c r="A31" s="47"/>
      <c r="B31" s="48"/>
      <c r="C31" s="49"/>
      <c r="D31" s="50" t="s">
        <v>28</v>
      </c>
      <c r="E31" s="39" t="s">
        <v>29</v>
      </c>
      <c r="F31" s="33"/>
      <c r="G31" s="33"/>
      <c r="H31" s="118"/>
    </row>
    <row r="32" spans="1:8" ht="16.5" thickTop="1" thickBot="1">
      <c r="A32" s="51" t="s">
        <v>30</v>
      </c>
      <c r="B32" s="52"/>
      <c r="C32" s="53">
        <f>SUM(C33:C81)</f>
        <v>214</v>
      </c>
      <c r="D32" s="54">
        <f>SUM(D33:D81)</f>
        <v>5.35</v>
      </c>
      <c r="E32" s="55">
        <f>D32*B7</f>
        <v>8961.25</v>
      </c>
      <c r="F32" s="33"/>
      <c r="G32" s="33"/>
      <c r="H32" s="118"/>
    </row>
    <row r="33" spans="1:8" ht="15.75" thickTop="1">
      <c r="A33" s="56" t="s">
        <v>31</v>
      </c>
      <c r="B33" s="57">
        <v>21</v>
      </c>
      <c r="C33" s="58"/>
      <c r="D33" s="59">
        <f t="shared" ref="D33:D66" si="0">C33/B33</f>
        <v>0</v>
      </c>
      <c r="E33" s="33"/>
      <c r="F33" s="33"/>
      <c r="G33" s="33"/>
      <c r="H33" s="118"/>
    </row>
    <row r="34" spans="1:8">
      <c r="A34" s="60" t="s">
        <v>38</v>
      </c>
      <c r="B34" s="61">
        <v>20</v>
      </c>
      <c r="C34" s="62"/>
      <c r="D34" s="64">
        <f t="shared" si="0"/>
        <v>0</v>
      </c>
      <c r="E34" s="33"/>
      <c r="F34" s="33"/>
      <c r="G34" s="33"/>
      <c r="H34" s="81"/>
    </row>
    <row r="35" spans="1:8">
      <c r="A35" s="60" t="s">
        <v>91</v>
      </c>
      <c r="B35" s="61">
        <v>40</v>
      </c>
      <c r="C35" s="62"/>
      <c r="D35" s="63">
        <f t="shared" si="0"/>
        <v>0</v>
      </c>
      <c r="E35" s="33"/>
      <c r="F35" s="33"/>
      <c r="G35" s="33"/>
      <c r="H35" s="74"/>
    </row>
    <row r="36" spans="1:8">
      <c r="A36" s="60" t="s">
        <v>34</v>
      </c>
      <c r="B36" s="61">
        <v>40</v>
      </c>
      <c r="C36" s="62">
        <v>214</v>
      </c>
      <c r="D36" s="63">
        <f t="shared" si="0"/>
        <v>5.35</v>
      </c>
      <c r="E36" s="33"/>
      <c r="F36" s="33"/>
      <c r="G36" s="33"/>
      <c r="H36" s="74"/>
    </row>
    <row r="37" spans="1:8">
      <c r="A37" s="60" t="s">
        <v>56</v>
      </c>
      <c r="B37" s="61">
        <v>12</v>
      </c>
      <c r="C37" s="68"/>
      <c r="D37" s="63">
        <f t="shared" si="0"/>
        <v>0</v>
      </c>
      <c r="E37" s="33"/>
      <c r="F37" s="33"/>
      <c r="G37" s="33"/>
      <c r="H37" s="118"/>
    </row>
    <row r="38" spans="1:8">
      <c r="A38" s="60" t="s">
        <v>48</v>
      </c>
      <c r="B38" s="61">
        <v>48</v>
      </c>
      <c r="C38" s="62"/>
      <c r="D38" s="63">
        <f t="shared" si="0"/>
        <v>0</v>
      </c>
      <c r="E38" s="33"/>
      <c r="F38" s="33"/>
      <c r="G38" s="33"/>
      <c r="H38" s="118"/>
    </row>
    <row r="39" spans="1:8">
      <c r="A39" s="60" t="s">
        <v>61</v>
      </c>
      <c r="B39" s="61">
        <v>144</v>
      </c>
      <c r="C39" s="62"/>
      <c r="D39" s="63">
        <f t="shared" si="0"/>
        <v>0</v>
      </c>
      <c r="E39" s="33"/>
      <c r="F39" s="33"/>
      <c r="G39" s="33"/>
      <c r="H39" s="118"/>
    </row>
    <row r="40" spans="1:8">
      <c r="A40" s="60" t="s">
        <v>62</v>
      </c>
      <c r="B40" s="61">
        <v>72</v>
      </c>
      <c r="C40" s="68"/>
      <c r="D40" s="63">
        <f t="shared" si="0"/>
        <v>0</v>
      </c>
      <c r="E40" s="33"/>
      <c r="F40" s="33"/>
      <c r="G40" s="33"/>
      <c r="H40" s="118"/>
    </row>
    <row r="41" spans="1:8">
      <c r="A41" s="60" t="s">
        <v>52</v>
      </c>
      <c r="B41" s="61">
        <v>48</v>
      </c>
      <c r="C41" s="62"/>
      <c r="D41" s="63">
        <f t="shared" si="0"/>
        <v>0</v>
      </c>
      <c r="E41" s="33"/>
      <c r="F41" s="33"/>
      <c r="G41" s="33"/>
      <c r="H41" s="118"/>
    </row>
    <row r="42" spans="1:8">
      <c r="A42" s="60" t="s">
        <v>92</v>
      </c>
      <c r="B42" s="61">
        <v>24</v>
      </c>
      <c r="C42" s="68"/>
      <c r="D42" s="63">
        <f t="shared" si="0"/>
        <v>0</v>
      </c>
      <c r="E42" s="33"/>
      <c r="F42" s="33"/>
      <c r="G42" s="33"/>
      <c r="H42" s="118"/>
    </row>
    <row r="43" spans="1:8">
      <c r="A43" s="60" t="s">
        <v>93</v>
      </c>
      <c r="B43" s="61">
        <v>22</v>
      </c>
      <c r="C43" s="68"/>
      <c r="D43" s="63">
        <f t="shared" si="0"/>
        <v>0</v>
      </c>
      <c r="E43" s="33"/>
      <c r="F43" s="33"/>
      <c r="G43" s="33"/>
      <c r="H43" s="118"/>
    </row>
    <row r="44" spans="1:8">
      <c r="A44" s="60" t="s">
        <v>94</v>
      </c>
      <c r="B44" s="61">
        <v>18</v>
      </c>
      <c r="C44" s="68"/>
      <c r="D44" s="63">
        <f t="shared" si="0"/>
        <v>0</v>
      </c>
      <c r="E44" s="33"/>
      <c r="F44" s="33"/>
      <c r="G44" s="33"/>
      <c r="H44" s="118"/>
    </row>
    <row r="45" spans="1:8">
      <c r="A45" s="60" t="s">
        <v>95</v>
      </c>
      <c r="B45" s="61">
        <v>16</v>
      </c>
      <c r="C45" s="68"/>
      <c r="D45" s="63">
        <f t="shared" si="0"/>
        <v>0</v>
      </c>
      <c r="E45" s="33"/>
      <c r="F45" s="33"/>
      <c r="G45" s="33"/>
      <c r="H45" s="118"/>
    </row>
    <row r="46" spans="1:8">
      <c r="A46" s="60" t="s">
        <v>96</v>
      </c>
      <c r="B46" s="61">
        <v>14</v>
      </c>
      <c r="C46" s="68"/>
      <c r="D46" s="63">
        <f t="shared" si="0"/>
        <v>0</v>
      </c>
      <c r="E46" s="33"/>
      <c r="F46" s="33"/>
      <c r="G46" s="33"/>
      <c r="H46" s="118"/>
    </row>
    <row r="47" spans="1:8">
      <c r="A47" s="60" t="s">
        <v>35</v>
      </c>
      <c r="B47" s="61">
        <v>18</v>
      </c>
      <c r="C47" s="62"/>
      <c r="D47" s="63">
        <f t="shared" si="0"/>
        <v>0</v>
      </c>
      <c r="E47" s="33"/>
      <c r="F47" s="33"/>
      <c r="G47" s="33"/>
      <c r="H47" s="118"/>
    </row>
    <row r="48" spans="1:8">
      <c r="A48" s="60" t="s">
        <v>36</v>
      </c>
      <c r="B48" s="61">
        <v>28</v>
      </c>
      <c r="C48" s="62"/>
      <c r="D48" s="63">
        <f t="shared" si="0"/>
        <v>0</v>
      </c>
      <c r="E48" s="33"/>
      <c r="F48" s="33"/>
      <c r="G48" s="33"/>
      <c r="H48" s="118"/>
    </row>
    <row r="49" spans="1:8">
      <c r="A49" s="60" t="s">
        <v>37</v>
      </c>
      <c r="B49" s="61">
        <v>55</v>
      </c>
      <c r="C49" s="62"/>
      <c r="D49" s="63">
        <f t="shared" si="0"/>
        <v>0</v>
      </c>
      <c r="E49" s="33"/>
      <c r="F49" s="33"/>
      <c r="G49" s="33"/>
      <c r="H49" s="118"/>
    </row>
    <row r="50" spans="1:8">
      <c r="A50" s="60" t="s">
        <v>32</v>
      </c>
      <c r="B50" s="61">
        <v>24</v>
      </c>
      <c r="C50" s="62"/>
      <c r="D50" s="63">
        <f t="shared" si="0"/>
        <v>0</v>
      </c>
      <c r="E50" s="33"/>
      <c r="F50" s="33"/>
      <c r="G50" s="33"/>
      <c r="H50" s="118"/>
    </row>
    <row r="51" spans="1:8">
      <c r="A51" s="65" t="s">
        <v>39</v>
      </c>
      <c r="B51" s="66">
        <v>30</v>
      </c>
      <c r="C51" s="67"/>
      <c r="D51" s="64">
        <f>C51/B51</f>
        <v>0</v>
      </c>
      <c r="E51" s="33"/>
      <c r="F51" s="33"/>
      <c r="G51" s="33"/>
      <c r="H51" s="118"/>
    </row>
    <row r="52" spans="1:8">
      <c r="A52" s="60" t="s">
        <v>33</v>
      </c>
      <c r="B52" s="61">
        <v>14</v>
      </c>
      <c r="C52" s="62"/>
      <c r="D52" s="63">
        <f t="shared" si="0"/>
        <v>0</v>
      </c>
      <c r="E52" s="33"/>
      <c r="F52" s="33"/>
      <c r="G52" s="33"/>
      <c r="H52" s="118"/>
    </row>
    <row r="53" spans="1:8">
      <c r="A53" s="60" t="s">
        <v>97</v>
      </c>
      <c r="B53" s="61">
        <v>19</v>
      </c>
      <c r="C53" s="62"/>
      <c r="D53" s="63">
        <f t="shared" si="0"/>
        <v>0</v>
      </c>
      <c r="E53" s="33"/>
      <c r="F53" s="33"/>
      <c r="G53" s="33"/>
      <c r="H53" s="118"/>
    </row>
    <row r="54" spans="1:8">
      <c r="A54" s="60" t="s">
        <v>98</v>
      </c>
      <c r="B54" s="61">
        <v>20</v>
      </c>
      <c r="C54" s="62"/>
      <c r="D54" s="63">
        <f t="shared" si="0"/>
        <v>0</v>
      </c>
      <c r="E54" s="33"/>
      <c r="F54" s="33"/>
      <c r="G54" s="33"/>
      <c r="H54" s="118"/>
    </row>
    <row r="55" spans="1:8">
      <c r="A55" s="60" t="s">
        <v>99</v>
      </c>
      <c r="B55" s="61">
        <v>21</v>
      </c>
      <c r="C55" s="62"/>
      <c r="D55" s="63">
        <f t="shared" si="0"/>
        <v>0</v>
      </c>
      <c r="E55" s="33"/>
      <c r="F55" s="33"/>
      <c r="G55" s="33"/>
      <c r="H55" s="118"/>
    </row>
    <row r="56" spans="1:8">
      <c r="A56" s="60" t="s">
        <v>100</v>
      </c>
      <c r="B56" s="61">
        <v>22</v>
      </c>
      <c r="C56" s="62"/>
      <c r="D56" s="63">
        <f t="shared" si="0"/>
        <v>0</v>
      </c>
      <c r="E56" s="33"/>
      <c r="F56" s="33"/>
      <c r="G56" s="33"/>
      <c r="H56" s="118"/>
    </row>
    <row r="57" spans="1:8">
      <c r="A57" s="60" t="s">
        <v>101</v>
      </c>
      <c r="B57" s="61">
        <v>30</v>
      </c>
      <c r="C57" s="62"/>
      <c r="D57" s="63">
        <f t="shared" si="0"/>
        <v>0</v>
      </c>
      <c r="E57" s="33"/>
      <c r="F57" s="33"/>
      <c r="G57" s="33"/>
      <c r="H57" s="118"/>
    </row>
    <row r="58" spans="1:8">
      <c r="A58" s="60" t="s">
        <v>102</v>
      </c>
      <c r="B58" s="61">
        <v>32</v>
      </c>
      <c r="C58" s="62"/>
      <c r="D58" s="63">
        <f t="shared" si="0"/>
        <v>0</v>
      </c>
      <c r="E58" s="33"/>
      <c r="F58" s="33"/>
      <c r="G58" s="33"/>
      <c r="H58" s="118"/>
    </row>
    <row r="59" spans="1:8">
      <c r="A59" s="60" t="s">
        <v>103</v>
      </c>
      <c r="B59" s="61">
        <v>35</v>
      </c>
      <c r="C59" s="62"/>
      <c r="D59" s="63">
        <f t="shared" si="0"/>
        <v>0</v>
      </c>
      <c r="E59" s="33"/>
      <c r="F59" s="33"/>
      <c r="G59" s="33"/>
      <c r="H59" s="118"/>
    </row>
    <row r="60" spans="1:8">
      <c r="A60" s="60" t="s">
        <v>104</v>
      </c>
      <c r="B60" s="61">
        <v>50</v>
      </c>
      <c r="C60" s="62"/>
      <c r="D60" s="63">
        <f t="shared" si="0"/>
        <v>0</v>
      </c>
      <c r="E60" s="33"/>
      <c r="F60" s="33"/>
      <c r="G60" s="33"/>
      <c r="H60" s="118"/>
    </row>
    <row r="61" spans="1:8">
      <c r="A61" s="60" t="s">
        <v>105</v>
      </c>
      <c r="B61" s="61">
        <v>72</v>
      </c>
      <c r="C61" s="62"/>
      <c r="D61" s="63">
        <f t="shared" si="0"/>
        <v>0</v>
      </c>
      <c r="E61" s="33"/>
      <c r="F61" s="33"/>
      <c r="G61" s="33"/>
      <c r="H61" s="118"/>
    </row>
    <row r="62" spans="1:8">
      <c r="A62" s="60" t="s">
        <v>106</v>
      </c>
      <c r="B62" s="61">
        <v>80</v>
      </c>
      <c r="C62" s="62"/>
      <c r="D62" s="63">
        <f t="shared" si="0"/>
        <v>0</v>
      </c>
      <c r="E62" s="33"/>
      <c r="F62" s="33"/>
      <c r="G62" s="33"/>
      <c r="H62" s="118"/>
    </row>
    <row r="63" spans="1:8">
      <c r="A63" s="60" t="s">
        <v>55</v>
      </c>
      <c r="B63" s="61">
        <v>10</v>
      </c>
      <c r="C63" s="68"/>
      <c r="D63" s="63">
        <f t="shared" si="0"/>
        <v>0</v>
      </c>
      <c r="E63" s="33"/>
      <c r="F63" s="33"/>
      <c r="G63" s="33"/>
      <c r="H63" s="118"/>
    </row>
    <row r="64" spans="1:8">
      <c r="A64" s="60" t="s">
        <v>57</v>
      </c>
      <c r="B64" s="61">
        <v>14</v>
      </c>
      <c r="C64" s="68"/>
      <c r="D64" s="63">
        <f t="shared" si="0"/>
        <v>0</v>
      </c>
      <c r="E64" s="33"/>
      <c r="F64" s="33"/>
      <c r="G64" s="33"/>
      <c r="H64" s="118"/>
    </row>
    <row r="65" spans="1:8">
      <c r="A65" s="60" t="s">
        <v>58</v>
      </c>
      <c r="B65" s="61">
        <v>16</v>
      </c>
      <c r="C65" s="68"/>
      <c r="D65" s="63">
        <f t="shared" si="0"/>
        <v>0</v>
      </c>
      <c r="E65" s="33"/>
      <c r="F65" s="33"/>
      <c r="G65" s="33"/>
      <c r="H65" s="118"/>
    </row>
    <row r="66" spans="1:8">
      <c r="A66" s="65" t="s">
        <v>59</v>
      </c>
      <c r="B66" s="66">
        <v>26</v>
      </c>
      <c r="C66" s="69"/>
      <c r="D66" s="64">
        <f t="shared" si="0"/>
        <v>0</v>
      </c>
      <c r="E66" s="33"/>
      <c r="F66" s="33"/>
      <c r="G66" s="33"/>
      <c r="H66" s="118"/>
    </row>
    <row r="67" spans="1:8">
      <c r="A67" s="60" t="s">
        <v>40</v>
      </c>
      <c r="B67" s="61">
        <v>80</v>
      </c>
      <c r="C67" s="62"/>
      <c r="D67" s="63">
        <f>C67/B67</f>
        <v>0</v>
      </c>
      <c r="E67" s="33"/>
      <c r="F67" s="33"/>
      <c r="G67" s="33"/>
      <c r="H67" s="118"/>
    </row>
    <row r="68" spans="1:8">
      <c r="A68" s="60" t="s">
        <v>41</v>
      </c>
      <c r="B68" s="61">
        <v>72</v>
      </c>
      <c r="C68" s="62"/>
      <c r="D68" s="63">
        <f t="shared" ref="D68:D81" si="1">C68/B68</f>
        <v>0</v>
      </c>
      <c r="E68" s="33"/>
      <c r="F68" s="33"/>
      <c r="G68" s="33"/>
      <c r="H68" s="118"/>
    </row>
    <row r="69" spans="1:8">
      <c r="A69" s="60" t="s">
        <v>42</v>
      </c>
      <c r="B69" s="61">
        <v>40</v>
      </c>
      <c r="C69" s="62"/>
      <c r="D69" s="63">
        <f t="shared" si="1"/>
        <v>0</v>
      </c>
      <c r="E69" s="33"/>
      <c r="F69" s="33"/>
      <c r="G69" s="33"/>
      <c r="H69" s="118"/>
    </row>
    <row r="70" spans="1:8">
      <c r="A70" s="60" t="s">
        <v>43</v>
      </c>
      <c r="B70" s="61">
        <v>38</v>
      </c>
      <c r="C70" s="62"/>
      <c r="D70" s="63">
        <f t="shared" si="1"/>
        <v>0</v>
      </c>
      <c r="E70" s="33"/>
      <c r="F70" s="33"/>
      <c r="G70" s="33"/>
      <c r="H70" s="118"/>
    </row>
    <row r="71" spans="1:8">
      <c r="A71" s="60" t="s">
        <v>53</v>
      </c>
      <c r="B71" s="61">
        <v>56</v>
      </c>
      <c r="C71" s="62"/>
      <c r="D71" s="63">
        <f>C71/B71</f>
        <v>0</v>
      </c>
      <c r="E71" s="33"/>
      <c r="F71" s="33"/>
      <c r="G71" s="33"/>
      <c r="H71" s="118"/>
    </row>
    <row r="72" spans="1:8">
      <c r="A72" s="60" t="s">
        <v>44</v>
      </c>
      <c r="B72" s="61">
        <v>56</v>
      </c>
      <c r="C72" s="62"/>
      <c r="D72" s="63">
        <f t="shared" si="1"/>
        <v>0</v>
      </c>
      <c r="E72" s="33"/>
      <c r="F72" s="33"/>
      <c r="G72" s="33"/>
      <c r="H72" s="118"/>
    </row>
    <row r="73" spans="1:8">
      <c r="A73" s="60" t="s">
        <v>45</v>
      </c>
      <c r="B73" s="61">
        <v>37</v>
      </c>
      <c r="C73" s="62"/>
      <c r="D73" s="63">
        <f t="shared" si="1"/>
        <v>0</v>
      </c>
      <c r="E73" s="33"/>
      <c r="F73" s="33"/>
      <c r="G73" s="33"/>
      <c r="H73" s="118"/>
    </row>
    <row r="74" spans="1:8">
      <c r="A74" s="60" t="s">
        <v>46</v>
      </c>
      <c r="B74" s="61">
        <v>28</v>
      </c>
      <c r="C74" s="62"/>
      <c r="D74" s="63">
        <f t="shared" si="1"/>
        <v>0</v>
      </c>
      <c r="E74" s="33"/>
      <c r="F74" s="33"/>
      <c r="G74" s="33"/>
      <c r="H74" s="118"/>
    </row>
    <row r="75" spans="1:8">
      <c r="A75" s="65" t="s">
        <v>47</v>
      </c>
      <c r="B75" s="66">
        <v>18</v>
      </c>
      <c r="C75" s="67"/>
      <c r="D75" s="63">
        <f t="shared" si="1"/>
        <v>0</v>
      </c>
      <c r="E75" s="33"/>
      <c r="F75" s="33"/>
      <c r="G75" s="33"/>
      <c r="H75" s="118"/>
    </row>
    <row r="76" spans="1:8">
      <c r="A76" s="60" t="s">
        <v>49</v>
      </c>
      <c r="B76" s="61">
        <v>28</v>
      </c>
      <c r="C76" s="62"/>
      <c r="D76" s="63">
        <f t="shared" si="1"/>
        <v>0</v>
      </c>
      <c r="E76" s="33"/>
      <c r="F76" s="33"/>
      <c r="G76" s="33"/>
      <c r="H76" s="118"/>
    </row>
    <row r="77" spans="1:8">
      <c r="A77" s="60" t="s">
        <v>50</v>
      </c>
      <c r="B77" s="61">
        <v>30</v>
      </c>
      <c r="C77" s="62"/>
      <c r="D77" s="63">
        <f t="shared" si="1"/>
        <v>0</v>
      </c>
      <c r="E77" s="33"/>
      <c r="F77" s="33"/>
      <c r="G77" s="33"/>
      <c r="H77" s="33"/>
    </row>
    <row r="78" spans="1:8">
      <c r="A78" s="60" t="s">
        <v>51</v>
      </c>
      <c r="B78" s="61">
        <v>42</v>
      </c>
      <c r="C78" s="62"/>
      <c r="D78" s="63">
        <f t="shared" si="1"/>
        <v>0</v>
      </c>
      <c r="E78" s="33"/>
      <c r="F78" s="33"/>
      <c r="G78" s="33"/>
      <c r="H78" s="118"/>
    </row>
    <row r="79" spans="1:8">
      <c r="A79" s="60" t="s">
        <v>54</v>
      </c>
      <c r="B79" s="61">
        <v>60</v>
      </c>
      <c r="C79" s="68"/>
      <c r="D79" s="63">
        <f t="shared" si="1"/>
        <v>0</v>
      </c>
      <c r="E79" s="33"/>
      <c r="F79" s="33"/>
      <c r="G79" s="33"/>
      <c r="H79" s="118"/>
    </row>
    <row r="80" spans="1:8">
      <c r="A80" s="60" t="s">
        <v>54</v>
      </c>
      <c r="B80" s="61">
        <v>80</v>
      </c>
      <c r="C80" s="68"/>
      <c r="D80" s="63">
        <f t="shared" si="1"/>
        <v>0</v>
      </c>
      <c r="E80" s="33"/>
      <c r="F80" s="33"/>
      <c r="G80" s="33"/>
      <c r="H80" s="118"/>
    </row>
    <row r="81" spans="1:8" ht="15.75" thickBot="1">
      <c r="A81" s="70" t="s">
        <v>107</v>
      </c>
      <c r="B81" s="71">
        <v>12</v>
      </c>
      <c r="C81" s="72"/>
      <c r="D81" s="63">
        <f t="shared" si="1"/>
        <v>0</v>
      </c>
      <c r="E81" s="33"/>
      <c r="F81" s="33"/>
      <c r="G81" s="33"/>
      <c r="H81" s="118"/>
    </row>
    <row r="82" spans="1:8" ht="16.5" thickTop="1" thickBot="1">
      <c r="A82" s="115"/>
      <c r="B82" s="116"/>
      <c r="C82" s="49"/>
      <c r="D82" s="50" t="s">
        <v>28</v>
      </c>
      <c r="E82" s="39" t="s">
        <v>29</v>
      </c>
      <c r="F82" s="33"/>
      <c r="G82" s="33"/>
      <c r="H82" s="118"/>
    </row>
    <row r="83" spans="1:8" ht="16.5" thickTop="1" thickBot="1">
      <c r="A83" s="51" t="s">
        <v>60</v>
      </c>
      <c r="B83" s="95"/>
      <c r="C83" s="96"/>
      <c r="D83" s="117">
        <f>SUM(D84:D87)</f>
        <v>0</v>
      </c>
      <c r="E83" s="55">
        <f>D83*B12</f>
        <v>0</v>
      </c>
      <c r="F83" s="33"/>
      <c r="G83" s="33"/>
      <c r="H83" s="118"/>
    </row>
    <row r="84" spans="1:8" ht="15.75" thickTop="1">
      <c r="A84" s="56" t="s">
        <v>31</v>
      </c>
      <c r="B84" s="57">
        <v>21</v>
      </c>
      <c r="C84" s="97"/>
      <c r="D84" s="59">
        <f>C84/B84</f>
        <v>0</v>
      </c>
      <c r="E84" s="33"/>
      <c r="F84" s="33"/>
      <c r="G84" s="33"/>
      <c r="H84" s="118"/>
    </row>
    <row r="85" spans="1:8">
      <c r="A85" s="98" t="s">
        <v>75</v>
      </c>
      <c r="B85" s="99">
        <v>18</v>
      </c>
      <c r="C85" s="100"/>
      <c r="D85" s="63">
        <f>C85/B85</f>
        <v>0</v>
      </c>
      <c r="E85" s="33"/>
      <c r="F85" s="33"/>
      <c r="G85" s="33"/>
      <c r="H85" s="118"/>
    </row>
    <row r="86" spans="1:8">
      <c r="A86" s="60" t="s">
        <v>38</v>
      </c>
      <c r="B86" s="61">
        <v>20</v>
      </c>
      <c r="C86" s="68"/>
      <c r="D86" s="63">
        <f>C86/B86</f>
        <v>0</v>
      </c>
      <c r="E86" s="33"/>
      <c r="F86" s="33"/>
      <c r="G86" s="33"/>
      <c r="H86" s="118"/>
    </row>
    <row r="87" spans="1:8" ht="15.75" thickBot="1">
      <c r="A87" s="70" t="s">
        <v>76</v>
      </c>
      <c r="B87" s="71">
        <v>39</v>
      </c>
      <c r="C87" s="72"/>
      <c r="D87" s="73">
        <f>C87/B87</f>
        <v>0</v>
      </c>
      <c r="E87" s="33"/>
      <c r="F87" s="33"/>
      <c r="G87" s="33"/>
      <c r="H87" s="118"/>
    </row>
    <row r="88" spans="1:8" ht="15.75" thickTop="1">
      <c r="A88" s="33"/>
      <c r="B88" s="33"/>
      <c r="C88" s="94"/>
      <c r="D88" s="33"/>
      <c r="E88" s="33"/>
      <c r="F88" s="33"/>
      <c r="G88" s="33"/>
      <c r="H88" s="118"/>
    </row>
    <row r="89" spans="1:8">
      <c r="A89" s="33"/>
      <c r="B89" s="33"/>
      <c r="C89" s="94"/>
      <c r="D89" s="33"/>
      <c r="E89" s="33"/>
      <c r="F89" s="33"/>
      <c r="G89" s="33"/>
      <c r="H89" s="118"/>
    </row>
    <row r="90" spans="1:8">
      <c r="A90" s="33"/>
      <c r="B90" s="33"/>
      <c r="C90" s="94"/>
      <c r="D90" s="33"/>
      <c r="E90" s="33"/>
      <c r="F90" s="33"/>
      <c r="G90" s="33"/>
      <c r="H90" s="118"/>
    </row>
    <row r="91" spans="1:8">
      <c r="H91" s="118"/>
    </row>
    <row r="92" spans="1:8">
      <c r="H92" s="118"/>
    </row>
    <row r="93" spans="1:8">
      <c r="H93" s="118"/>
    </row>
    <row r="94" spans="1:8">
      <c r="H94" s="118"/>
    </row>
    <row r="95" spans="1:8">
      <c r="H95" s="118"/>
    </row>
    <row r="96" spans="1:8">
      <c r="H96" s="118"/>
    </row>
    <row r="97" spans="8:8">
      <c r="H97" s="118"/>
    </row>
    <row r="98" spans="8:8">
      <c r="H98" s="118"/>
    </row>
    <row r="99" spans="8:8">
      <c r="H99" s="118"/>
    </row>
    <row r="100" spans="8:8">
      <c r="H100" s="118"/>
    </row>
  </sheetData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ТАБЕЛЬ</vt:lpstr>
      <vt:lpstr>ЦВ.ГОРОД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2026-03-04T11:34:20Z</dcterms:modified>
</cp:coreProperties>
</file>